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pi\OneDrive\Dokumenty\2 OBEC K u H 2018-2022\ROZPOČET\2019\"/>
    </mc:Choice>
  </mc:AlternateContent>
  <bookViews>
    <workbookView xWindow="480" yWindow="132" windowWidth="20736" windowHeight="9540" activeTab="1"/>
  </bookViews>
  <sheets>
    <sheet name="List1" sheetId="1" r:id="rId1"/>
    <sheet name="kap. výdaje" sheetId="2" r:id="rId2"/>
    <sheet name="List3" sheetId="3" r:id="rId3"/>
  </sheets>
  <definedNames>
    <definedName name="_xlnm.Print_Area" localSheetId="1">'kap. výdaje'!$A$1:$C$51</definedName>
    <definedName name="_xlnm.Print_Area" localSheetId="0">List1!$A$1:$E$49</definedName>
  </definedNames>
  <calcPr calcId="152511"/>
</workbook>
</file>

<file path=xl/calcChain.xml><?xml version="1.0" encoding="utf-8"?>
<calcChain xmlns="http://schemas.openxmlformats.org/spreadsheetml/2006/main">
  <c r="B50" i="2" l="1"/>
  <c r="B8" i="2"/>
  <c r="B10" i="2" s="1"/>
  <c r="C7" i="2"/>
  <c r="C6" i="2"/>
  <c r="B51" i="2" l="1"/>
  <c r="B9" i="2"/>
  <c r="C8" i="2"/>
  <c r="C10" i="2" s="1"/>
  <c r="C51" i="2" s="1"/>
  <c r="C7" i="1" l="1"/>
  <c r="C6" i="1"/>
  <c r="B47" i="1" l="1"/>
  <c r="B8" i="1" l="1"/>
  <c r="B9" i="1" s="1"/>
  <c r="B48" i="1" l="1"/>
  <c r="C8" i="1"/>
  <c r="C9" i="1" s="1"/>
  <c r="C48" i="1" s="1"/>
</calcChain>
</file>

<file path=xl/sharedStrings.xml><?xml version="1.0" encoding="utf-8"?>
<sst xmlns="http://schemas.openxmlformats.org/spreadsheetml/2006/main" count="89" uniqueCount="56">
  <si>
    <t>Příjmy celkem</t>
  </si>
  <si>
    <t>Mandatorní výdaje</t>
  </si>
  <si>
    <t>Rezerva</t>
  </si>
  <si>
    <t>Plán</t>
  </si>
  <si>
    <t>Skutečnost</t>
  </si>
  <si>
    <t>Položka</t>
  </si>
  <si>
    <t>Obec Kostelec u Holešova</t>
  </si>
  <si>
    <t>Plán financování VAK - rezerva Plachetky</t>
  </si>
  <si>
    <t>Finanční příspěvek místním spolkům</t>
  </si>
  <si>
    <t>Finanční příspěvek cizím organizacím</t>
  </si>
  <si>
    <t>Propagace (upomínkové předměty, kalendáře...)</t>
  </si>
  <si>
    <t>JSDHO dovybavení jednotky</t>
  </si>
  <si>
    <t>Kulturní komise</t>
  </si>
  <si>
    <t>Rezerva - zůstatek</t>
  </si>
  <si>
    <t>Rezerva - čerpání</t>
  </si>
  <si>
    <t>Kontrolní řádek</t>
  </si>
  <si>
    <t>Komunální technika (sekačka) navýšení</t>
  </si>
  <si>
    <t>Vybudování sběrných míst odpadů (dotace)</t>
  </si>
  <si>
    <t>Likvidace šachty v komunikaci</t>
  </si>
  <si>
    <t>Dům služeb - výtah</t>
  </si>
  <si>
    <t>Revitalizace obecního rybníka Karlovice (dotace)</t>
  </si>
  <si>
    <t>Školní kuchyně a jídelna - nápravná opatření 2019</t>
  </si>
  <si>
    <t>Revitalizace Lipin - následná péče (dotace)</t>
  </si>
  <si>
    <t>Dům služeb - kuchyňka + zasedací místnost</t>
  </si>
  <si>
    <t>Návrh rozpočtu - závazné ukazatele - rok 2019</t>
  </si>
  <si>
    <t>Knihovna - dotace z obce</t>
  </si>
  <si>
    <t>Pasporty VO Kostelec, Karlovice</t>
  </si>
  <si>
    <t>Projektová dokumentace vč. IČ - vchod do ŠJ</t>
  </si>
  <si>
    <t>Obnova hřbitova PD, vyřízení dotace</t>
  </si>
  <si>
    <t>Dopravní značení</t>
  </si>
  <si>
    <t>Dům seniorů - seřízení všech oken a dveří</t>
  </si>
  <si>
    <t xml:space="preserve">Vybudování sjezdů </t>
  </si>
  <si>
    <t xml:space="preserve">Střecha přístavek sokolovny </t>
  </si>
  <si>
    <t>Vyřešení vlhkosti v bytech v DS</t>
  </si>
  <si>
    <t>Dům seniorů - rozvody vody výměna</t>
  </si>
  <si>
    <t>Průkazy energ. náročnosti budov (ZŠ, MŠ, DSl, Sok.)</t>
  </si>
  <si>
    <t>Karlovice - revitalizace VO (vyřízení dotace EFEKT 2020)</t>
  </si>
  <si>
    <t xml:space="preserve">Dům seniorů - FV (vyřízení dotace z OPŽP) </t>
  </si>
  <si>
    <t>Revitalizace lesního pozemku Karlovice</t>
  </si>
  <si>
    <t xml:space="preserve">Rezerva včetně zůstatků na účtech </t>
  </si>
  <si>
    <t>Chodníky Kostelec u Holešova - pokračování</t>
  </si>
  <si>
    <t>Revitalizace rybník Karlovice (dotace)</t>
  </si>
  <si>
    <t>VO Karlovice (dotace)</t>
  </si>
  <si>
    <t>Obnova hřbitova (dotace)</t>
  </si>
  <si>
    <t>Plánované akce 2020 až ?</t>
  </si>
  <si>
    <t>DS - rekostrukce a FV  (dotace)</t>
  </si>
  <si>
    <t>Automobil JSDH  (dotace)</t>
  </si>
  <si>
    <t>Šatny na fotbalovém hřišti (dotace?)</t>
  </si>
  <si>
    <t>Revitalizace zeleně Kostelec u Holešova - průtah obcí, hřbitov (dotace)</t>
  </si>
  <si>
    <t>Stavební úpravy ZŠ pro vstup cizích strávníků</t>
  </si>
  <si>
    <t>Oprava sociálního zařízení - sokolovna</t>
  </si>
  <si>
    <t>Vybudování sjezdů v úseku opravených chodníků</t>
  </si>
  <si>
    <t>Obnova kapličky Karlovice (dotace)</t>
  </si>
  <si>
    <t xml:space="preserve">Zůstatek na účtech </t>
  </si>
  <si>
    <t>Chodníky Kostelec u Holešova PD</t>
  </si>
  <si>
    <t>Údržba protipovodňového příkopu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</si>
</sst>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vertical="center"/>
    </xf>
    <xf numFmtId="2" fontId="0" fillId="0" borderId="0" xfId="0" applyNumberFormat="1" applyFill="1"/>
    <xf numFmtId="2" fontId="6" fillId="0" borderId="0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0" fillId="0" borderId="0" xfId="0" applyNumberFormat="1"/>
    <xf numFmtId="0" fontId="4" fillId="2" borderId="4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2" fontId="4" fillId="3" borderId="9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2" fontId="5" fillId="4" borderId="3" xfId="0" applyNumberFormat="1" applyFont="1" applyFill="1" applyBorder="1" applyAlignment="1">
      <alignment horizontal="right" vertical="center"/>
    </xf>
    <xf numFmtId="0" fontId="8" fillId="0" borderId="0" xfId="0" applyFont="1"/>
    <xf numFmtId="3" fontId="5" fillId="0" borderId="2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" fillId="2" borderId="1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horizontal="right" vertical="center"/>
    </xf>
    <xf numFmtId="2" fontId="5" fillId="5" borderId="3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5" fillId="2" borderId="3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selection sqref="A1:XFD1048576"/>
    </sheetView>
  </sheetViews>
  <sheetFormatPr defaultRowHeight="14.4" x14ac:dyDescent="0.3"/>
  <cols>
    <col min="1" max="1" width="61.88671875" customWidth="1"/>
    <col min="2" max="3" width="15.6640625" customWidth="1"/>
    <col min="4" max="4" width="8.6640625" customWidth="1"/>
    <col min="7" max="7" width="10.5546875" bestFit="1" customWidth="1"/>
  </cols>
  <sheetData>
    <row r="1" spans="1:7" ht="35.1" customHeight="1" x14ac:dyDescent="0.3">
      <c r="A1" s="71" t="s">
        <v>6</v>
      </c>
      <c r="B1" s="71"/>
      <c r="C1" s="71"/>
    </row>
    <row r="2" spans="1:7" ht="20.100000000000001" customHeight="1" x14ac:dyDescent="0.3">
      <c r="A2" s="1"/>
      <c r="B2" s="1"/>
      <c r="C2" s="1"/>
    </row>
    <row r="3" spans="1:7" ht="24.9" customHeight="1" x14ac:dyDescent="0.3">
      <c r="A3" s="70" t="s">
        <v>24</v>
      </c>
      <c r="B3" s="70"/>
      <c r="C3" s="70"/>
    </row>
    <row r="4" spans="1:7" ht="15" thickBot="1" x14ac:dyDescent="0.35">
      <c r="A4" s="2"/>
      <c r="B4" s="2"/>
      <c r="C4" s="2"/>
    </row>
    <row r="5" spans="1:7" ht="24.9" customHeight="1" thickBot="1" x14ac:dyDescent="0.35">
      <c r="A5" s="3" t="s">
        <v>5</v>
      </c>
      <c r="B5" s="4" t="s">
        <v>3</v>
      </c>
      <c r="C5" s="18" t="s">
        <v>4</v>
      </c>
      <c r="E5" s="32"/>
    </row>
    <row r="6" spans="1:7" ht="24.9" customHeight="1" x14ac:dyDescent="0.3">
      <c r="A6" s="8" t="s">
        <v>0</v>
      </c>
      <c r="B6" s="37">
        <v>18040200</v>
      </c>
      <c r="C6" s="37">
        <f>B6</f>
        <v>18040200</v>
      </c>
    </row>
    <row r="7" spans="1:7" ht="24.9" customHeight="1" thickBot="1" x14ac:dyDescent="0.35">
      <c r="A7" s="6" t="s">
        <v>1</v>
      </c>
      <c r="B7" s="38">
        <v>11871000</v>
      </c>
      <c r="C7" s="38">
        <f>B7</f>
        <v>11871000</v>
      </c>
    </row>
    <row r="8" spans="1:7" ht="24.9" customHeight="1" thickBot="1" x14ac:dyDescent="0.35">
      <c r="A8" s="7" t="s">
        <v>2</v>
      </c>
      <c r="B8" s="39">
        <f>B6-B7</f>
        <v>6169200</v>
      </c>
      <c r="C8" s="39">
        <f>C6-C7</f>
        <v>6169200</v>
      </c>
      <c r="G8" s="24"/>
    </row>
    <row r="9" spans="1:7" ht="24.9" customHeight="1" thickBot="1" x14ac:dyDescent="0.35">
      <c r="A9" s="5" t="s">
        <v>13</v>
      </c>
      <c r="B9" s="41">
        <f>B8-B10-B11-B12-B13-B14-B15-B16-B17-B18-B19-B20-B21-B22-B23-B24-B25-B26-B27-B28-B29-B30-B31-B32-B33-B34-B35-B36-B37</f>
        <v>1631150</v>
      </c>
      <c r="C9" s="41">
        <f>C8-C10-C28-C29-C31-C32-C33-C34-C35-C36-C37-C38-C39-C40-C41-C42-C43-C44-C45-C46</f>
        <v>6169200</v>
      </c>
    </row>
    <row r="10" spans="1:7" ht="24.9" customHeight="1" x14ac:dyDescent="0.3">
      <c r="A10" s="11" t="s">
        <v>34</v>
      </c>
      <c r="B10" s="33">
        <v>140000</v>
      </c>
      <c r="C10" s="22">
        <v>0</v>
      </c>
      <c r="G10" s="24"/>
    </row>
    <row r="11" spans="1:7" ht="24.9" customHeight="1" x14ac:dyDescent="0.3">
      <c r="A11" s="12" t="s">
        <v>30</v>
      </c>
      <c r="B11" s="34">
        <v>150000</v>
      </c>
      <c r="C11" s="29"/>
      <c r="G11" s="24"/>
    </row>
    <row r="12" spans="1:7" ht="24.9" customHeight="1" x14ac:dyDescent="0.3">
      <c r="A12" s="12" t="s">
        <v>23</v>
      </c>
      <c r="B12" s="34">
        <v>63000</v>
      </c>
      <c r="C12" s="29"/>
      <c r="G12" s="24"/>
    </row>
    <row r="13" spans="1:7" ht="24.9" customHeight="1" x14ac:dyDescent="0.3">
      <c r="A13" s="12" t="s">
        <v>19</v>
      </c>
      <c r="B13" s="34"/>
      <c r="C13" s="29"/>
      <c r="G13" s="24"/>
    </row>
    <row r="14" spans="1:7" ht="24.9" customHeight="1" x14ac:dyDescent="0.3">
      <c r="A14" s="12" t="s">
        <v>26</v>
      </c>
      <c r="B14" s="34">
        <v>85547</v>
      </c>
      <c r="C14" s="29"/>
      <c r="G14" s="24"/>
    </row>
    <row r="15" spans="1:7" ht="24.9" customHeight="1" x14ac:dyDescent="0.3">
      <c r="A15" s="12" t="s">
        <v>36</v>
      </c>
      <c r="B15" s="34">
        <v>83248</v>
      </c>
      <c r="C15" s="29"/>
      <c r="G15" s="24"/>
    </row>
    <row r="16" spans="1:7" ht="24.9" customHeight="1" x14ac:dyDescent="0.3">
      <c r="A16" s="12" t="s">
        <v>37</v>
      </c>
      <c r="B16" s="34">
        <v>323675</v>
      </c>
      <c r="C16" s="29"/>
      <c r="G16" s="24"/>
    </row>
    <row r="17" spans="1:8" ht="24.9" customHeight="1" x14ac:dyDescent="0.3">
      <c r="A17" s="12" t="s">
        <v>21</v>
      </c>
      <c r="B17" s="34">
        <v>302500</v>
      </c>
      <c r="C17" s="29"/>
      <c r="G17" s="24"/>
    </row>
    <row r="18" spans="1:8" ht="24.9" customHeight="1" x14ac:dyDescent="0.3">
      <c r="A18" s="12" t="s">
        <v>27</v>
      </c>
      <c r="B18" s="34">
        <v>133100</v>
      </c>
      <c r="C18" s="29"/>
      <c r="G18" s="24"/>
    </row>
    <row r="19" spans="1:8" ht="24.9" customHeight="1" x14ac:dyDescent="0.3">
      <c r="A19" s="44" t="s">
        <v>25</v>
      </c>
      <c r="B19" s="45">
        <v>17000</v>
      </c>
      <c r="C19" s="46">
        <v>0</v>
      </c>
      <c r="G19" s="24"/>
    </row>
    <row r="20" spans="1:8" ht="24.9" customHeight="1" x14ac:dyDescent="0.3">
      <c r="A20" s="44" t="s">
        <v>8</v>
      </c>
      <c r="B20" s="45">
        <v>284400</v>
      </c>
      <c r="C20" s="46">
        <v>0</v>
      </c>
      <c r="E20" s="40"/>
      <c r="F20" s="40"/>
      <c r="G20" s="40"/>
      <c r="H20" s="40"/>
    </row>
    <row r="21" spans="1:8" ht="24.9" customHeight="1" x14ac:dyDescent="0.3">
      <c r="A21" s="9" t="s">
        <v>31</v>
      </c>
      <c r="B21" s="34">
        <v>1500000</v>
      </c>
      <c r="C21" s="29"/>
      <c r="G21" s="24"/>
    </row>
    <row r="22" spans="1:8" ht="24.9" customHeight="1" x14ac:dyDescent="0.3">
      <c r="A22" s="9" t="s">
        <v>32</v>
      </c>
      <c r="B22" s="34">
        <v>160000</v>
      </c>
      <c r="C22" s="29"/>
      <c r="G22" s="24"/>
    </row>
    <row r="23" spans="1:8" ht="24.9" customHeight="1" x14ac:dyDescent="0.3">
      <c r="A23" s="9" t="s">
        <v>12</v>
      </c>
      <c r="B23" s="35">
        <v>79600</v>
      </c>
      <c r="C23" s="19">
        <v>0</v>
      </c>
      <c r="G23" s="24"/>
    </row>
    <row r="24" spans="1:8" ht="24.9" customHeight="1" x14ac:dyDescent="0.3">
      <c r="A24" s="9" t="s">
        <v>11</v>
      </c>
      <c r="B24" s="35">
        <v>46480</v>
      </c>
      <c r="C24" s="19">
        <v>0</v>
      </c>
      <c r="G24" s="24"/>
    </row>
    <row r="25" spans="1:8" ht="24.9" customHeight="1" x14ac:dyDescent="0.3">
      <c r="A25" s="9" t="s">
        <v>17</v>
      </c>
      <c r="B25" s="36">
        <v>665500</v>
      </c>
      <c r="C25" s="19">
        <v>0</v>
      </c>
      <c r="G25" s="24"/>
    </row>
    <row r="26" spans="1:8" ht="24.9" customHeight="1" x14ac:dyDescent="0.3">
      <c r="A26" s="12" t="s">
        <v>22</v>
      </c>
      <c r="B26" s="34">
        <v>26000</v>
      </c>
      <c r="C26" s="19">
        <v>0</v>
      </c>
      <c r="G26" s="24"/>
    </row>
    <row r="27" spans="1:8" ht="24.9" customHeight="1" x14ac:dyDescent="0.3">
      <c r="A27" s="9" t="s">
        <v>28</v>
      </c>
      <c r="B27" s="36">
        <v>100000</v>
      </c>
      <c r="C27" s="19">
        <v>0</v>
      </c>
      <c r="G27" s="24"/>
    </row>
    <row r="28" spans="1:8" ht="24.9" customHeight="1" x14ac:dyDescent="0.3">
      <c r="A28" s="9" t="s">
        <v>20</v>
      </c>
      <c r="B28" s="36">
        <v>50000</v>
      </c>
      <c r="C28" s="19">
        <v>0</v>
      </c>
    </row>
    <row r="29" spans="1:8" ht="24.9" customHeight="1" x14ac:dyDescent="0.3">
      <c r="A29" s="9" t="s">
        <v>18</v>
      </c>
      <c r="B29" s="36">
        <v>15000</v>
      </c>
      <c r="C29" s="19">
        <v>0</v>
      </c>
    </row>
    <row r="30" spans="1:8" ht="24.9" customHeight="1" x14ac:dyDescent="0.3">
      <c r="A30" s="12" t="s">
        <v>29</v>
      </c>
      <c r="B30" s="34">
        <v>35000</v>
      </c>
      <c r="C30" s="29"/>
    </row>
    <row r="31" spans="1:8" ht="24.9" customHeight="1" x14ac:dyDescent="0.3">
      <c r="A31" s="9" t="s">
        <v>35</v>
      </c>
      <c r="B31" s="36">
        <v>40000</v>
      </c>
      <c r="C31" s="19"/>
    </row>
    <row r="32" spans="1:8" ht="24.9" customHeight="1" x14ac:dyDescent="0.3">
      <c r="A32" s="9" t="s">
        <v>16</v>
      </c>
      <c r="B32" s="36">
        <v>50000</v>
      </c>
      <c r="C32" s="19">
        <v>0</v>
      </c>
    </row>
    <row r="33" spans="1:3" ht="24.9" customHeight="1" x14ac:dyDescent="0.3">
      <c r="A33" s="30" t="s">
        <v>10</v>
      </c>
      <c r="B33" s="35">
        <v>100000</v>
      </c>
      <c r="C33" s="19">
        <v>0</v>
      </c>
    </row>
    <row r="34" spans="1:3" ht="24.9" customHeight="1" x14ac:dyDescent="0.3">
      <c r="A34" s="9" t="s">
        <v>7</v>
      </c>
      <c r="B34" s="36">
        <v>8000</v>
      </c>
      <c r="C34" s="23">
        <v>0</v>
      </c>
    </row>
    <row r="35" spans="1:3" ht="24.9" customHeight="1" x14ac:dyDescent="0.3">
      <c r="A35" s="9" t="s">
        <v>9</v>
      </c>
      <c r="B35" s="36">
        <v>20000</v>
      </c>
      <c r="C35" s="23">
        <v>0</v>
      </c>
    </row>
    <row r="36" spans="1:3" ht="24.9" customHeight="1" x14ac:dyDescent="0.3">
      <c r="A36" s="9" t="s">
        <v>33</v>
      </c>
      <c r="B36" s="13"/>
      <c r="C36" s="19"/>
    </row>
    <row r="37" spans="1:3" ht="24.9" customHeight="1" x14ac:dyDescent="0.3">
      <c r="A37" s="9" t="s">
        <v>38</v>
      </c>
      <c r="B37" s="36">
        <v>60000</v>
      </c>
      <c r="C37" s="19"/>
    </row>
    <row r="38" spans="1:3" ht="24.9" customHeight="1" x14ac:dyDescent="0.3">
      <c r="A38" s="9"/>
      <c r="B38" s="31"/>
      <c r="C38" s="19"/>
    </row>
    <row r="39" spans="1:3" ht="24.9" customHeight="1" x14ac:dyDescent="0.3">
      <c r="A39" s="30"/>
      <c r="B39" s="31"/>
      <c r="C39" s="19">
        <v>0</v>
      </c>
    </row>
    <row r="40" spans="1:3" ht="24.9" customHeight="1" x14ac:dyDescent="0.3">
      <c r="A40" s="30"/>
      <c r="B40" s="13"/>
      <c r="C40" s="19"/>
    </row>
    <row r="41" spans="1:3" ht="24.9" customHeight="1" x14ac:dyDescent="0.3">
      <c r="A41" s="30"/>
      <c r="B41" s="13"/>
      <c r="C41" s="19"/>
    </row>
    <row r="42" spans="1:3" ht="24.9" customHeight="1" x14ac:dyDescent="0.3">
      <c r="A42" s="30"/>
      <c r="B42" s="13"/>
      <c r="C42" s="19">
        <v>0</v>
      </c>
    </row>
    <row r="43" spans="1:3" ht="24.9" customHeight="1" x14ac:dyDescent="0.3">
      <c r="A43" s="30"/>
      <c r="B43" s="13"/>
      <c r="C43" s="19"/>
    </row>
    <row r="44" spans="1:3" ht="24.9" customHeight="1" x14ac:dyDescent="0.3">
      <c r="A44" s="30"/>
      <c r="B44" s="13"/>
      <c r="C44" s="19"/>
    </row>
    <row r="45" spans="1:3" ht="24.9" customHeight="1" x14ac:dyDescent="0.3">
      <c r="A45" s="9"/>
      <c r="B45" s="13"/>
      <c r="C45" s="23">
        <v>0</v>
      </c>
    </row>
    <row r="46" spans="1:3" ht="24.9" customHeight="1" thickBot="1" x14ac:dyDescent="0.35">
      <c r="A46" s="10"/>
      <c r="B46" s="14"/>
      <c r="C46" s="23"/>
    </row>
    <row r="47" spans="1:3" ht="24.9" customHeight="1" thickBot="1" x14ac:dyDescent="0.35">
      <c r="A47" s="25" t="s">
        <v>14</v>
      </c>
      <c r="B47" s="42">
        <f>SUM(B10:B46)</f>
        <v>4538050</v>
      </c>
      <c r="C47" s="26">
        <v>0</v>
      </c>
    </row>
    <row r="48" spans="1:3" ht="24.9" customHeight="1" thickBot="1" x14ac:dyDescent="0.35">
      <c r="A48" s="27" t="s">
        <v>15</v>
      </c>
      <c r="B48" s="43">
        <f>B9+B47</f>
        <v>6169200</v>
      </c>
      <c r="C48" s="28">
        <f>C9+C47</f>
        <v>6169200</v>
      </c>
    </row>
    <row r="49" spans="1:3" ht="24.9" customHeight="1" x14ac:dyDescent="0.3">
      <c r="A49" s="16"/>
      <c r="B49" s="21"/>
      <c r="C49" s="17"/>
    </row>
    <row r="50" spans="1:3" x14ac:dyDescent="0.3">
      <c r="A50" s="15"/>
      <c r="B50" s="20"/>
      <c r="C50" s="15"/>
    </row>
    <row r="51" spans="1:3" x14ac:dyDescent="0.3">
      <c r="A51" s="15"/>
      <c r="B51" s="15"/>
      <c r="C51" s="15"/>
    </row>
    <row r="52" spans="1:3" x14ac:dyDescent="0.3">
      <c r="A52" s="15"/>
      <c r="B52" s="15"/>
      <c r="C52" s="15"/>
    </row>
    <row r="53" spans="1:3" x14ac:dyDescent="0.3">
      <c r="A53" s="15"/>
      <c r="B53" s="15"/>
      <c r="C53" s="15"/>
    </row>
    <row r="54" spans="1:3" x14ac:dyDescent="0.3">
      <c r="A54" s="15"/>
      <c r="B54" s="15"/>
      <c r="C54" s="15"/>
    </row>
    <row r="55" spans="1:3" x14ac:dyDescent="0.3">
      <c r="A55" s="15"/>
      <c r="B55" s="15"/>
      <c r="C55" s="15"/>
    </row>
    <row r="56" spans="1:3" x14ac:dyDescent="0.3">
      <c r="A56" s="15"/>
      <c r="B56" s="15"/>
      <c r="C56" s="15"/>
    </row>
    <row r="57" spans="1:3" x14ac:dyDescent="0.3">
      <c r="A57" s="15"/>
      <c r="B57" s="15"/>
      <c r="C57" s="15"/>
    </row>
    <row r="58" spans="1:3" x14ac:dyDescent="0.3">
      <c r="A58" s="15"/>
      <c r="B58" s="15"/>
      <c r="C58" s="15"/>
    </row>
    <row r="59" spans="1:3" x14ac:dyDescent="0.3">
      <c r="A59" s="15"/>
      <c r="B59" s="15"/>
      <c r="C59" s="15"/>
    </row>
    <row r="60" spans="1:3" x14ac:dyDescent="0.3">
      <c r="A60" s="15"/>
      <c r="B60" s="15"/>
      <c r="C60" s="15"/>
    </row>
    <row r="61" spans="1:3" x14ac:dyDescent="0.3">
      <c r="A61" s="15"/>
      <c r="B61" s="15"/>
      <c r="C61" s="15"/>
    </row>
    <row r="62" spans="1:3" x14ac:dyDescent="0.3">
      <c r="A62" s="15"/>
      <c r="B62" s="15"/>
      <c r="C62" s="15"/>
    </row>
    <row r="63" spans="1:3" x14ac:dyDescent="0.3">
      <c r="A63" s="15"/>
      <c r="B63" s="15"/>
      <c r="C63" s="15"/>
    </row>
    <row r="64" spans="1:3" x14ac:dyDescent="0.3">
      <c r="A64" s="15"/>
      <c r="B64" s="15"/>
      <c r="C64" s="15"/>
    </row>
    <row r="65" spans="1:3" x14ac:dyDescent="0.3">
      <c r="A65" s="15"/>
      <c r="B65" s="15"/>
      <c r="C65" s="15"/>
    </row>
    <row r="66" spans="1:3" x14ac:dyDescent="0.3">
      <c r="A66" s="15"/>
      <c r="B66" s="15"/>
      <c r="C66" s="15"/>
    </row>
    <row r="67" spans="1:3" x14ac:dyDescent="0.3">
      <c r="A67" s="15"/>
      <c r="B67" s="15"/>
      <c r="C67" s="15"/>
    </row>
    <row r="68" spans="1:3" x14ac:dyDescent="0.3">
      <c r="A68" s="15"/>
      <c r="B68" s="15"/>
      <c r="C68" s="15"/>
    </row>
    <row r="69" spans="1:3" x14ac:dyDescent="0.3">
      <c r="A69" s="15"/>
      <c r="B69" s="15"/>
      <c r="C69" s="15"/>
    </row>
  </sheetData>
  <mergeCells count="2">
    <mergeCell ref="A3:C3"/>
    <mergeCell ref="A1:C1"/>
  </mergeCells>
  <pageMargins left="0.9055118110236221" right="0.11811023622047245" top="0.78740157480314965" bottom="0.19685039370078741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activeCell="D6" sqref="D6"/>
    </sheetView>
  </sheetViews>
  <sheetFormatPr defaultRowHeight="14.4" x14ac:dyDescent="0.3"/>
  <cols>
    <col min="1" max="1" width="79.6640625" customWidth="1"/>
    <col min="2" max="2" width="18.44140625" customWidth="1"/>
    <col min="3" max="3" width="15.6640625" customWidth="1"/>
    <col min="4" max="4" width="20.44140625" customWidth="1"/>
    <col min="6" max="6" width="9.88671875" bestFit="1" customWidth="1"/>
    <col min="7" max="7" width="14.88671875" customWidth="1"/>
  </cols>
  <sheetData>
    <row r="1" spans="1:8" ht="35.1" customHeight="1" x14ac:dyDescent="0.3">
      <c r="A1" s="71" t="s">
        <v>6</v>
      </c>
      <c r="B1" s="71"/>
      <c r="C1" s="71"/>
    </row>
    <row r="2" spans="1:8" ht="20.100000000000001" customHeight="1" x14ac:dyDescent="0.3">
      <c r="A2" s="1"/>
      <c r="B2" s="1"/>
      <c r="C2" s="1"/>
    </row>
    <row r="3" spans="1:8" ht="24.9" customHeight="1" x14ac:dyDescent="0.3">
      <c r="A3" s="70" t="s">
        <v>24</v>
      </c>
      <c r="B3" s="70"/>
      <c r="C3" s="70"/>
    </row>
    <row r="4" spans="1:8" ht="15" thickBot="1" x14ac:dyDescent="0.35">
      <c r="A4" s="2"/>
      <c r="B4" s="2"/>
      <c r="C4" s="2"/>
    </row>
    <row r="5" spans="1:8" ht="24.9" customHeight="1" thickBot="1" x14ac:dyDescent="0.35">
      <c r="A5" s="3" t="s">
        <v>5</v>
      </c>
      <c r="B5" s="4" t="s">
        <v>3</v>
      </c>
      <c r="C5" s="18" t="s">
        <v>4</v>
      </c>
      <c r="E5" s="32"/>
    </row>
    <row r="6" spans="1:8" ht="24.9" customHeight="1" x14ac:dyDescent="0.3">
      <c r="A6" s="8" t="s">
        <v>0</v>
      </c>
      <c r="B6" s="37">
        <v>18040200</v>
      </c>
      <c r="C6" s="37">
        <f>B6</f>
        <v>18040200</v>
      </c>
    </row>
    <row r="7" spans="1:8" ht="24.9" customHeight="1" thickBot="1" x14ac:dyDescent="0.35">
      <c r="A7" s="6" t="s">
        <v>1</v>
      </c>
      <c r="B7" s="38">
        <v>12159400</v>
      </c>
      <c r="C7" s="38">
        <f>B7</f>
        <v>12159400</v>
      </c>
      <c r="F7" s="40"/>
    </row>
    <row r="8" spans="1:8" ht="24.9" customHeight="1" thickBot="1" x14ac:dyDescent="0.35">
      <c r="A8" s="7" t="s">
        <v>2</v>
      </c>
      <c r="B8" s="39">
        <f>B6-B7</f>
        <v>5880800</v>
      </c>
      <c r="C8" s="39">
        <f>C6-C7</f>
        <v>5880800</v>
      </c>
      <c r="G8" s="24"/>
    </row>
    <row r="9" spans="1:8" ht="24.9" customHeight="1" thickBot="1" x14ac:dyDescent="0.35">
      <c r="A9" s="7" t="s">
        <v>39</v>
      </c>
      <c r="B9" s="39">
        <f>B8+5700000</f>
        <v>11580800</v>
      </c>
      <c r="C9" s="39"/>
      <c r="G9" s="24"/>
    </row>
    <row r="10" spans="1:8" ht="24.9" customHeight="1" thickBot="1" x14ac:dyDescent="0.35">
      <c r="A10" s="5" t="s">
        <v>13</v>
      </c>
      <c r="B10" s="41">
        <f>B8-B12-B13-B14-B15-B16-B17-B18-B19-B20-B21-B22-B23-B24-B25-B26-B27-B28-B29-B30-B31-B32-B33-B34</f>
        <v>230730</v>
      </c>
      <c r="C10" s="41">
        <f>C8-C12-C25-C26-C28-C29-C30-C31-C32-C33-C35-C36-C37-C38-C39-C40-C41-C42-C46</f>
        <v>5880800</v>
      </c>
    </row>
    <row r="11" spans="1:8" ht="24.9" customHeight="1" thickBot="1" x14ac:dyDescent="0.35">
      <c r="A11" s="68" t="s">
        <v>53</v>
      </c>
      <c r="B11" s="69">
        <v>5700000</v>
      </c>
      <c r="C11" s="69"/>
    </row>
    <row r="12" spans="1:8" ht="24.9" customHeight="1" x14ac:dyDescent="0.3">
      <c r="A12" s="50" t="s">
        <v>34</v>
      </c>
      <c r="B12" s="53">
        <v>140000</v>
      </c>
      <c r="C12" s="56">
        <v>0</v>
      </c>
      <c r="G12" s="24"/>
    </row>
    <row r="13" spans="1:8" ht="24.9" customHeight="1" x14ac:dyDescent="0.3">
      <c r="A13" s="51" t="s">
        <v>30</v>
      </c>
      <c r="B13" s="54">
        <v>150000</v>
      </c>
      <c r="C13" s="57"/>
      <c r="G13" s="24"/>
    </row>
    <row r="14" spans="1:8" ht="24.9" customHeight="1" x14ac:dyDescent="0.3">
      <c r="A14" s="51" t="s">
        <v>23</v>
      </c>
      <c r="B14" s="54">
        <v>63000</v>
      </c>
      <c r="C14" s="57"/>
      <c r="F14" s="64"/>
      <c r="G14" s="65"/>
      <c r="H14" s="64"/>
    </row>
    <row r="15" spans="1:8" ht="24.9" customHeight="1" x14ac:dyDescent="0.3">
      <c r="A15" s="12" t="s">
        <v>26</v>
      </c>
      <c r="B15" s="34">
        <v>85547</v>
      </c>
      <c r="C15" s="57"/>
      <c r="F15" s="64"/>
      <c r="G15" s="65"/>
      <c r="H15" s="64"/>
    </row>
    <row r="16" spans="1:8" ht="24.9" customHeight="1" x14ac:dyDescent="0.3">
      <c r="A16" s="12" t="s">
        <v>36</v>
      </c>
      <c r="B16" s="34">
        <v>83248</v>
      </c>
      <c r="C16" s="57"/>
      <c r="F16" s="64"/>
      <c r="G16" s="65"/>
      <c r="H16" s="64"/>
    </row>
    <row r="17" spans="1:7" ht="24.9" customHeight="1" x14ac:dyDescent="0.3">
      <c r="A17" s="12" t="s">
        <v>37</v>
      </c>
      <c r="B17" s="34">
        <v>323675</v>
      </c>
      <c r="C17" s="57"/>
      <c r="G17" s="24"/>
    </row>
    <row r="18" spans="1:7" ht="24.9" customHeight="1" x14ac:dyDescent="0.3">
      <c r="A18" s="51" t="s">
        <v>21</v>
      </c>
      <c r="B18" s="54">
        <v>302500</v>
      </c>
      <c r="C18" s="57"/>
      <c r="G18" s="24"/>
    </row>
    <row r="19" spans="1:7" ht="24.9" customHeight="1" x14ac:dyDescent="0.3">
      <c r="A19" s="51" t="s">
        <v>27</v>
      </c>
      <c r="B19" s="54">
        <v>133100</v>
      </c>
      <c r="C19" s="57"/>
      <c r="G19" s="24"/>
    </row>
    <row r="20" spans="1:7" ht="24.9" customHeight="1" x14ac:dyDescent="0.3">
      <c r="A20" s="9" t="s">
        <v>51</v>
      </c>
      <c r="B20" s="34">
        <v>1500000</v>
      </c>
      <c r="C20" s="57"/>
      <c r="G20" s="24"/>
    </row>
    <row r="21" spans="1:7" ht="24.9" customHeight="1" x14ac:dyDescent="0.3">
      <c r="A21" s="66" t="s">
        <v>32</v>
      </c>
      <c r="B21" s="67">
        <v>160000</v>
      </c>
      <c r="C21" s="57"/>
      <c r="G21" s="24"/>
    </row>
    <row r="22" spans="1:7" ht="24.9" customHeight="1" x14ac:dyDescent="0.3">
      <c r="A22" s="52" t="s">
        <v>17</v>
      </c>
      <c r="B22" s="55">
        <v>1200000</v>
      </c>
      <c r="C22" s="58">
        <v>0</v>
      </c>
      <c r="G22" s="24"/>
    </row>
    <row r="23" spans="1:7" ht="24.9" customHeight="1" x14ac:dyDescent="0.3">
      <c r="A23" s="12" t="s">
        <v>22</v>
      </c>
      <c r="B23" s="34">
        <v>26000</v>
      </c>
      <c r="C23" s="58">
        <v>0</v>
      </c>
      <c r="G23" s="24"/>
    </row>
    <row r="24" spans="1:7" ht="24.9" customHeight="1" x14ac:dyDescent="0.3">
      <c r="A24" s="9" t="s">
        <v>28</v>
      </c>
      <c r="B24" s="36">
        <v>100000</v>
      </c>
      <c r="C24" s="58">
        <v>0</v>
      </c>
      <c r="G24" s="24"/>
    </row>
    <row r="25" spans="1:7" ht="24.9" customHeight="1" x14ac:dyDescent="0.3">
      <c r="A25" s="9" t="s">
        <v>20</v>
      </c>
      <c r="B25" s="36">
        <v>55000</v>
      </c>
      <c r="C25" s="58">
        <v>0</v>
      </c>
    </row>
    <row r="26" spans="1:7" ht="24.9" customHeight="1" x14ac:dyDescent="0.3">
      <c r="A26" s="9" t="s">
        <v>18</v>
      </c>
      <c r="B26" s="36">
        <v>15000</v>
      </c>
      <c r="C26" s="58">
        <v>0</v>
      </c>
    </row>
    <row r="27" spans="1:7" ht="24.9" customHeight="1" x14ac:dyDescent="0.3">
      <c r="A27" s="12" t="s">
        <v>29</v>
      </c>
      <c r="B27" s="34">
        <v>35000</v>
      </c>
      <c r="C27" s="57"/>
    </row>
    <row r="28" spans="1:7" ht="24.9" customHeight="1" x14ac:dyDescent="0.3">
      <c r="A28" s="9" t="s">
        <v>35</v>
      </c>
      <c r="B28" s="36">
        <v>40000</v>
      </c>
      <c r="C28" s="58"/>
    </row>
    <row r="29" spans="1:7" ht="24.9" customHeight="1" x14ac:dyDescent="0.3">
      <c r="A29" s="9" t="s">
        <v>16</v>
      </c>
      <c r="B29" s="36">
        <v>50000</v>
      </c>
      <c r="C29" s="58">
        <v>0</v>
      </c>
    </row>
    <row r="30" spans="1:7" ht="24.9" customHeight="1" x14ac:dyDescent="0.3">
      <c r="A30" s="9" t="s">
        <v>7</v>
      </c>
      <c r="B30" s="36">
        <v>8000</v>
      </c>
      <c r="C30" s="59">
        <v>0</v>
      </c>
    </row>
    <row r="31" spans="1:7" ht="24.9" customHeight="1" x14ac:dyDescent="0.3">
      <c r="A31" s="9" t="s">
        <v>9</v>
      </c>
      <c r="B31" s="36">
        <v>20000</v>
      </c>
      <c r="C31" s="59">
        <v>0</v>
      </c>
    </row>
    <row r="32" spans="1:7" ht="24.9" customHeight="1" x14ac:dyDescent="0.3">
      <c r="A32" s="52" t="s">
        <v>33</v>
      </c>
      <c r="B32" s="36">
        <v>1000000</v>
      </c>
      <c r="C32" s="58"/>
    </row>
    <row r="33" spans="1:4" ht="24.9" customHeight="1" x14ac:dyDescent="0.3">
      <c r="A33" s="9" t="s">
        <v>38</v>
      </c>
      <c r="B33" s="36">
        <v>60000</v>
      </c>
      <c r="C33" s="58"/>
    </row>
    <row r="34" spans="1:4" ht="24.9" customHeight="1" x14ac:dyDescent="0.3">
      <c r="A34" s="9" t="s">
        <v>54</v>
      </c>
      <c r="B34" s="36">
        <v>100000</v>
      </c>
      <c r="C34" s="58"/>
    </row>
    <row r="35" spans="1:4" ht="24.9" customHeight="1" x14ac:dyDescent="0.3">
      <c r="A35" s="9"/>
      <c r="B35" s="31"/>
      <c r="C35" s="58"/>
    </row>
    <row r="36" spans="1:4" ht="24.9" customHeight="1" x14ac:dyDescent="0.3">
      <c r="A36" s="62" t="s">
        <v>44</v>
      </c>
      <c r="B36" s="31"/>
      <c r="C36" s="58">
        <v>0</v>
      </c>
    </row>
    <row r="37" spans="1:4" ht="24.9" customHeight="1" x14ac:dyDescent="0.3">
      <c r="A37" s="63" t="s">
        <v>41</v>
      </c>
      <c r="B37" s="13"/>
      <c r="C37" s="58"/>
    </row>
    <row r="38" spans="1:4" ht="24.9" customHeight="1" x14ac:dyDescent="0.3">
      <c r="A38" s="63" t="s">
        <v>42</v>
      </c>
      <c r="B38" s="13"/>
      <c r="C38" s="58"/>
    </row>
    <row r="39" spans="1:4" ht="24.9" customHeight="1" x14ac:dyDescent="0.3">
      <c r="A39" s="63" t="s">
        <v>40</v>
      </c>
      <c r="B39" s="13"/>
      <c r="C39" s="58">
        <v>0</v>
      </c>
    </row>
    <row r="40" spans="1:4" ht="24.9" customHeight="1" x14ac:dyDescent="0.3">
      <c r="A40" s="63" t="s">
        <v>45</v>
      </c>
      <c r="B40" s="13"/>
      <c r="C40" s="58"/>
    </row>
    <row r="41" spans="1:4" ht="24.9" customHeight="1" x14ac:dyDescent="0.3">
      <c r="A41" s="63" t="s">
        <v>43</v>
      </c>
      <c r="B41" s="13"/>
      <c r="C41" s="58"/>
    </row>
    <row r="42" spans="1:4" ht="24.9" customHeight="1" x14ac:dyDescent="0.3">
      <c r="A42" s="9" t="s">
        <v>48</v>
      </c>
      <c r="B42" s="13"/>
      <c r="C42" s="59">
        <v>0</v>
      </c>
    </row>
    <row r="43" spans="1:4" ht="24.9" customHeight="1" x14ac:dyDescent="0.3">
      <c r="A43" s="47" t="s">
        <v>49</v>
      </c>
      <c r="B43" s="49"/>
      <c r="C43" s="59"/>
      <c r="D43" s="40"/>
    </row>
    <row r="44" spans="1:4" ht="24.9" customHeight="1" x14ac:dyDescent="0.3">
      <c r="A44" s="47" t="s">
        <v>47</v>
      </c>
      <c r="B44" s="48"/>
      <c r="C44" s="59"/>
    </row>
    <row r="45" spans="1:4" ht="24.9" customHeight="1" x14ac:dyDescent="0.3">
      <c r="A45" s="47" t="s">
        <v>50</v>
      </c>
      <c r="B45" s="48"/>
      <c r="C45" s="59"/>
    </row>
    <row r="46" spans="1:4" ht="24.9" customHeight="1" x14ac:dyDescent="0.3">
      <c r="A46" s="9" t="s">
        <v>46</v>
      </c>
      <c r="B46" s="48"/>
      <c r="C46" s="58"/>
    </row>
    <row r="47" spans="1:4" ht="24.9" customHeight="1" x14ac:dyDescent="0.3">
      <c r="A47" s="12" t="s">
        <v>19</v>
      </c>
      <c r="B47" s="48"/>
      <c r="C47" s="58"/>
    </row>
    <row r="48" spans="1:4" ht="24.9" customHeight="1" x14ac:dyDescent="0.3">
      <c r="A48" s="47" t="s">
        <v>52</v>
      </c>
      <c r="B48" s="13"/>
      <c r="C48" s="58"/>
    </row>
    <row r="49" spans="1:3" ht="24.9" customHeight="1" x14ac:dyDescent="0.3">
      <c r="A49" s="47" t="s">
        <v>55</v>
      </c>
      <c r="B49" s="48"/>
      <c r="C49" s="48"/>
    </row>
    <row r="50" spans="1:3" ht="24.9" customHeight="1" thickBot="1" x14ac:dyDescent="0.35">
      <c r="A50" s="25" t="s">
        <v>14</v>
      </c>
      <c r="B50" s="42">
        <f>SUM(B12:B46)</f>
        <v>5650070</v>
      </c>
      <c r="C50" s="60">
        <v>0</v>
      </c>
    </row>
    <row r="51" spans="1:3" ht="24.9" customHeight="1" thickBot="1" x14ac:dyDescent="0.35">
      <c r="A51" s="27" t="s">
        <v>15</v>
      </c>
      <c r="B51" s="43">
        <f>B10+B50</f>
        <v>5880800</v>
      </c>
      <c r="C51" s="61">
        <f>C10+C50</f>
        <v>5880800</v>
      </c>
    </row>
    <row r="52" spans="1:3" ht="24.9" customHeight="1" x14ac:dyDescent="0.3">
      <c r="A52" s="16"/>
      <c r="B52" s="21"/>
      <c r="C52" s="17"/>
    </row>
    <row r="53" spans="1:3" x14ac:dyDescent="0.3">
      <c r="A53" s="15"/>
      <c r="B53" s="20"/>
      <c r="C53" s="15"/>
    </row>
    <row r="54" spans="1:3" x14ac:dyDescent="0.3">
      <c r="A54" s="15"/>
      <c r="B54" s="15"/>
      <c r="C54" s="15"/>
    </row>
    <row r="55" spans="1:3" x14ac:dyDescent="0.3">
      <c r="A55" s="15"/>
      <c r="B55" s="15"/>
      <c r="C55" s="15"/>
    </row>
    <row r="56" spans="1:3" x14ac:dyDescent="0.3">
      <c r="A56" s="15"/>
      <c r="B56" s="15"/>
      <c r="C56" s="15"/>
    </row>
    <row r="57" spans="1:3" x14ac:dyDescent="0.3">
      <c r="A57" s="15"/>
      <c r="B57" s="15"/>
      <c r="C57" s="15"/>
    </row>
    <row r="58" spans="1:3" x14ac:dyDescent="0.3">
      <c r="A58" s="15"/>
      <c r="B58" s="15"/>
      <c r="C58" s="15"/>
    </row>
    <row r="59" spans="1:3" x14ac:dyDescent="0.3">
      <c r="A59" s="15"/>
      <c r="B59" s="15"/>
      <c r="C59" s="15"/>
    </row>
    <row r="60" spans="1:3" x14ac:dyDescent="0.3">
      <c r="A60" s="15"/>
      <c r="B60" s="15"/>
      <c r="C60" s="15"/>
    </row>
    <row r="61" spans="1:3" x14ac:dyDescent="0.3">
      <c r="A61" s="15"/>
      <c r="B61" s="15"/>
      <c r="C61" s="15"/>
    </row>
    <row r="62" spans="1:3" x14ac:dyDescent="0.3">
      <c r="A62" s="15"/>
      <c r="B62" s="15"/>
      <c r="C62" s="15"/>
    </row>
    <row r="63" spans="1:3" x14ac:dyDescent="0.3">
      <c r="A63" s="15"/>
      <c r="B63" s="15"/>
      <c r="C63" s="15"/>
    </row>
    <row r="64" spans="1:3" x14ac:dyDescent="0.3">
      <c r="A64" s="15"/>
      <c r="B64" s="15"/>
      <c r="C64" s="15"/>
    </row>
    <row r="65" spans="1:3" x14ac:dyDescent="0.3">
      <c r="A65" s="15"/>
      <c r="B65" s="15"/>
      <c r="C65" s="15"/>
    </row>
    <row r="66" spans="1:3" x14ac:dyDescent="0.3">
      <c r="A66" s="15"/>
      <c r="B66" s="15"/>
      <c r="C66" s="15"/>
    </row>
    <row r="67" spans="1:3" x14ac:dyDescent="0.3">
      <c r="A67" s="15"/>
      <c r="B67" s="15"/>
      <c r="C67" s="15"/>
    </row>
    <row r="68" spans="1:3" x14ac:dyDescent="0.3">
      <c r="A68" s="15"/>
      <c r="B68" s="15"/>
      <c r="C68" s="15"/>
    </row>
    <row r="69" spans="1:3" x14ac:dyDescent="0.3">
      <c r="A69" s="15"/>
      <c r="B69" s="15"/>
      <c r="C69" s="15"/>
    </row>
    <row r="70" spans="1:3" x14ac:dyDescent="0.3">
      <c r="A70" s="15"/>
      <c r="B70" s="15"/>
      <c r="C70" s="15"/>
    </row>
    <row r="71" spans="1:3" x14ac:dyDescent="0.3">
      <c r="A71" s="15"/>
      <c r="B71" s="15"/>
      <c r="C71" s="15"/>
    </row>
    <row r="72" spans="1:3" x14ac:dyDescent="0.3">
      <c r="A72" s="15"/>
      <c r="B72" s="15"/>
      <c r="C72" s="15"/>
    </row>
  </sheetData>
  <mergeCells count="2">
    <mergeCell ref="A1:C1"/>
    <mergeCell ref="A3:C3"/>
  </mergeCells>
  <pageMargins left="0.7" right="0.7" top="0.78740157499999996" bottom="0.78740157499999996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kap. výdaje</vt:lpstr>
      <vt:lpstr>List3</vt:lpstr>
      <vt:lpstr>'kap. výdaje'!Oblast_tisku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Hlobil</dc:creator>
  <cp:lastModifiedBy>pospi</cp:lastModifiedBy>
  <cp:lastPrinted>2019-02-12T06:57:56Z</cp:lastPrinted>
  <dcterms:created xsi:type="dcterms:W3CDTF">2016-01-28T14:38:57Z</dcterms:created>
  <dcterms:modified xsi:type="dcterms:W3CDTF">2019-02-12T07:00:06Z</dcterms:modified>
</cp:coreProperties>
</file>